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8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4525"/>
</workbook>
</file>

<file path=xl/calcChain.xml><?xml version="1.0" encoding="utf-8"?>
<calcChain xmlns="http://schemas.openxmlformats.org/spreadsheetml/2006/main">
  <c r="K21" i="1"/>
  <c r="I21"/>
  <c r="G21"/>
  <c r="E21"/>
  <c r="C21"/>
  <c r="K20"/>
  <c r="K19"/>
  <c r="K18"/>
  <c r="K17"/>
  <c r="K16"/>
  <c r="K15"/>
  <c r="K14"/>
  <c r="K13"/>
  <c r="K12"/>
  <c r="K11"/>
  <c r="K10"/>
  <c r="K9"/>
  <c r="K8"/>
  <c r="K7"/>
</calcChain>
</file>

<file path=xl/sharedStrings.xml><?xml version="1.0" encoding="utf-8"?>
<sst xmlns="http://schemas.openxmlformats.org/spreadsheetml/2006/main" count="80" uniqueCount="47">
  <si>
    <t>附件</t>
  </si>
  <si>
    <t>2019年中央集中彩票公益金支持社会福利事业专项资金分配方案</t>
  </si>
  <si>
    <t>单位：万元</t>
  </si>
  <si>
    <t>序号</t>
  </si>
  <si>
    <t>单位</t>
  </si>
  <si>
    <t>项目类别</t>
  </si>
  <si>
    <t>合计</t>
  </si>
  <si>
    <t>老年人福利</t>
  </si>
  <si>
    <t>残疾人福利</t>
  </si>
  <si>
    <t>儿童福利</t>
  </si>
  <si>
    <t>社会公益</t>
  </si>
  <si>
    <t>资金</t>
  </si>
  <si>
    <t>项目安排</t>
  </si>
  <si>
    <t>一师</t>
  </si>
  <si>
    <t>用于师市本级养老机构和一个团（镇）养老服务机构消防改造</t>
  </si>
  <si>
    <t>用于两个福利机构康复辅具配备和开展师市“福康工程”</t>
  </si>
  <si>
    <t>用于师市儿童福利机构设施设备配备和困境儿童关爱保护</t>
  </si>
  <si>
    <t>二师</t>
  </si>
  <si>
    <t>用于三个团（镇）养老服务机构消防改造和设施设备配备</t>
  </si>
  <si>
    <t>三师</t>
  </si>
  <si>
    <t>用于三个养老服务机构消防改造和设施设备配备</t>
  </si>
  <si>
    <t>四师</t>
  </si>
  <si>
    <t>社会工作人才培训</t>
  </si>
  <si>
    <t>五师</t>
  </si>
  <si>
    <t>用于一个养老服务机构设施设备配备</t>
  </si>
  <si>
    <t>用于一个福利机构康复辅具配备和开展师市“福康工程”</t>
  </si>
  <si>
    <t>用于师市困境儿童关爱保护</t>
  </si>
  <si>
    <t>六师</t>
  </si>
  <si>
    <t>用于四个养老服务机构改造和设施设备配备</t>
  </si>
  <si>
    <t>开展扶老助老和关爱困境儿童公益项目</t>
  </si>
  <si>
    <t>七师</t>
  </si>
  <si>
    <t>用于三个养老服务机构改造和设施设备配备</t>
  </si>
  <si>
    <t>八师</t>
  </si>
  <si>
    <t>用于新建一个社区老年人日间照料中心，一个养老服务机构设施设备配备和开展居家养老服务试点工作</t>
  </si>
  <si>
    <t>用于四个福利机构康复辅具配备和开展师市“福康工程”</t>
  </si>
  <si>
    <t>九师</t>
  </si>
  <si>
    <t>用于一个福利机构康复辅具配备</t>
  </si>
  <si>
    <t>十师</t>
  </si>
  <si>
    <t>用于一个养老服务机构消防改造</t>
  </si>
  <si>
    <t>十一师</t>
  </si>
  <si>
    <t>十二师</t>
  </si>
  <si>
    <t>十三师</t>
  </si>
  <si>
    <t>用于一个养老服务机构改造和一个养老机构设施设备配备</t>
  </si>
  <si>
    <t>”邻里互助情、温暖夕阳心“老年人服务项目</t>
  </si>
  <si>
    <t>十四师</t>
  </si>
  <si>
    <t>开展师市“福康工程”</t>
  </si>
  <si>
    <t>备注：每个养老服务机构消防改造、设施设备配备按50万元左右补助；每个福利机构康复辅具配备按50万元左右补助；残障群体示范性配备康复辅具及手术矫正治疗（福康工程）采用因素分解法，对部分师市按资金量予以补助；儿童福利项目按照因素分配法予以补助；社会公益项目按照项目法予以补助。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</si>
</sst>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D9" sqref="D9"/>
    </sheetView>
  </sheetViews>
  <sheetFormatPr defaultColWidth="9" defaultRowHeight="13.5"/>
  <cols>
    <col min="1" max="1" width="5.125" customWidth="1"/>
    <col min="2" max="3" width="6.75" customWidth="1"/>
    <col min="4" max="4" width="22.75" customWidth="1"/>
    <col min="5" max="5" width="4.75" customWidth="1"/>
    <col min="6" max="6" width="22.625" customWidth="1"/>
    <col min="7" max="7" width="5.375" customWidth="1"/>
    <col min="8" max="8" width="24.75" customWidth="1"/>
    <col min="9" max="9" width="5.75" customWidth="1"/>
    <col min="10" max="10" width="17.75" customWidth="1"/>
    <col min="11" max="11" width="8.25" customWidth="1"/>
  </cols>
  <sheetData>
    <row r="1" spans="1:11" ht="20.25">
      <c r="A1" s="9" t="s">
        <v>0</v>
      </c>
      <c r="B1" s="9"/>
    </row>
    <row r="2" spans="1:11" ht="26.1" customHeight="1">
      <c r="B2" s="10" t="s">
        <v>1</v>
      </c>
      <c r="C2" s="11"/>
      <c r="D2" s="11"/>
      <c r="E2" s="11"/>
      <c r="F2" s="11"/>
      <c r="G2" s="11"/>
      <c r="H2" s="11"/>
      <c r="I2" s="11"/>
      <c r="J2" s="11"/>
    </row>
    <row r="3" spans="1:11" ht="18" customHeight="1">
      <c r="B3" s="2"/>
      <c r="C3" s="3"/>
      <c r="D3" s="3"/>
      <c r="E3" s="3"/>
      <c r="F3" s="3"/>
      <c r="G3" s="3"/>
      <c r="H3" s="3"/>
      <c r="I3" s="3"/>
      <c r="J3" s="12" t="s">
        <v>2</v>
      </c>
      <c r="K3" s="12"/>
    </row>
    <row r="4" spans="1:11" ht="18" customHeight="1">
      <c r="A4" s="14" t="s">
        <v>3</v>
      </c>
      <c r="B4" s="14" t="s">
        <v>4</v>
      </c>
      <c r="C4" s="13" t="s">
        <v>5</v>
      </c>
      <c r="D4" s="13"/>
      <c r="E4" s="13"/>
      <c r="F4" s="13"/>
      <c r="G4" s="13"/>
      <c r="H4" s="13"/>
      <c r="I4" s="13"/>
      <c r="J4" s="13"/>
      <c r="K4" s="18" t="s">
        <v>6</v>
      </c>
    </row>
    <row r="5" spans="1:11" ht="20.100000000000001" customHeight="1">
      <c r="A5" s="14"/>
      <c r="B5" s="14"/>
      <c r="C5" s="14" t="s">
        <v>7</v>
      </c>
      <c r="D5" s="14"/>
      <c r="E5" s="14" t="s">
        <v>8</v>
      </c>
      <c r="F5" s="14"/>
      <c r="G5" s="14" t="s">
        <v>9</v>
      </c>
      <c r="H5" s="14"/>
      <c r="I5" s="14" t="s">
        <v>10</v>
      </c>
      <c r="J5" s="14"/>
      <c r="K5" s="18"/>
    </row>
    <row r="6" spans="1:11" ht="21.95" customHeight="1">
      <c r="A6" s="14"/>
      <c r="B6" s="14"/>
      <c r="C6" s="4" t="s">
        <v>11</v>
      </c>
      <c r="D6" s="4" t="s">
        <v>12</v>
      </c>
      <c r="E6" s="4" t="s">
        <v>11</v>
      </c>
      <c r="F6" s="4" t="s">
        <v>12</v>
      </c>
      <c r="G6" s="4" t="s">
        <v>11</v>
      </c>
      <c r="H6" s="4" t="s">
        <v>12</v>
      </c>
      <c r="I6" s="4" t="s">
        <v>11</v>
      </c>
      <c r="J6" s="4" t="s">
        <v>12</v>
      </c>
      <c r="K6" s="18"/>
    </row>
    <row r="7" spans="1:11" s="1" customFormat="1" ht="71.099999999999994" customHeight="1">
      <c r="A7" s="5">
        <v>1</v>
      </c>
      <c r="B7" s="5" t="s">
        <v>13</v>
      </c>
      <c r="C7" s="6">
        <v>195</v>
      </c>
      <c r="D7" s="7" t="s">
        <v>14</v>
      </c>
      <c r="E7" s="6">
        <v>125</v>
      </c>
      <c r="F7" s="7" t="s">
        <v>15</v>
      </c>
      <c r="G7" s="6">
        <v>100</v>
      </c>
      <c r="H7" s="7" t="s">
        <v>16</v>
      </c>
      <c r="I7" s="6"/>
      <c r="J7" s="5"/>
      <c r="K7" s="6">
        <f>SUM(C7,E7,I7,G7)</f>
        <v>420</v>
      </c>
    </row>
    <row r="8" spans="1:11" s="1" customFormat="1" ht="65.099999999999994" customHeight="1">
      <c r="A8" s="5">
        <v>2</v>
      </c>
      <c r="B8" s="5" t="s">
        <v>17</v>
      </c>
      <c r="C8" s="6">
        <v>195</v>
      </c>
      <c r="D8" s="7" t="s">
        <v>18</v>
      </c>
      <c r="E8" s="6">
        <v>125</v>
      </c>
      <c r="F8" s="7" t="s">
        <v>15</v>
      </c>
      <c r="G8" s="6">
        <v>100</v>
      </c>
      <c r="H8" s="7" t="s">
        <v>16</v>
      </c>
      <c r="I8" s="6"/>
      <c r="J8" s="5"/>
      <c r="K8" s="6">
        <f t="shared" ref="K8:K20" si="0">SUM(C8,E8,I8,G8)</f>
        <v>420</v>
      </c>
    </row>
    <row r="9" spans="1:11" s="1" customFormat="1" ht="65.099999999999994" customHeight="1">
      <c r="A9" s="5">
        <v>3</v>
      </c>
      <c r="B9" s="5" t="s">
        <v>19</v>
      </c>
      <c r="C9" s="6">
        <v>185</v>
      </c>
      <c r="D9" s="7" t="s">
        <v>20</v>
      </c>
      <c r="E9" s="6">
        <v>115</v>
      </c>
      <c r="F9" s="7" t="s">
        <v>15</v>
      </c>
      <c r="G9" s="6">
        <v>90</v>
      </c>
      <c r="H9" s="7" t="s">
        <v>16</v>
      </c>
      <c r="I9" s="6"/>
      <c r="J9" s="5"/>
      <c r="K9" s="6">
        <f t="shared" si="0"/>
        <v>390</v>
      </c>
    </row>
    <row r="10" spans="1:11" s="1" customFormat="1" ht="65.099999999999994" customHeight="1">
      <c r="A10" s="5">
        <v>4</v>
      </c>
      <c r="B10" s="5" t="s">
        <v>21</v>
      </c>
      <c r="C10" s="6">
        <v>185</v>
      </c>
      <c r="D10" s="7" t="s">
        <v>18</v>
      </c>
      <c r="E10" s="6">
        <v>115</v>
      </c>
      <c r="F10" s="7" t="s">
        <v>15</v>
      </c>
      <c r="G10" s="6">
        <v>90</v>
      </c>
      <c r="H10" s="7" t="s">
        <v>16</v>
      </c>
      <c r="I10" s="6">
        <v>10</v>
      </c>
      <c r="J10" s="5" t="s">
        <v>22</v>
      </c>
      <c r="K10" s="6">
        <f t="shared" si="0"/>
        <v>400</v>
      </c>
    </row>
    <row r="11" spans="1:11" s="1" customFormat="1" ht="48" customHeight="1">
      <c r="A11" s="5">
        <v>5</v>
      </c>
      <c r="B11" s="5" t="s">
        <v>23</v>
      </c>
      <c r="C11" s="6">
        <v>60</v>
      </c>
      <c r="D11" s="7" t="s">
        <v>24</v>
      </c>
      <c r="E11" s="6">
        <v>40</v>
      </c>
      <c r="F11" s="7" t="s">
        <v>25</v>
      </c>
      <c r="G11" s="6">
        <v>30</v>
      </c>
      <c r="H11" s="7" t="s">
        <v>26</v>
      </c>
      <c r="I11" s="6"/>
      <c r="J11" s="5"/>
      <c r="K11" s="6">
        <f t="shared" si="0"/>
        <v>130</v>
      </c>
    </row>
    <row r="12" spans="1:11" s="1" customFormat="1" ht="54.95" customHeight="1">
      <c r="A12" s="5">
        <v>6</v>
      </c>
      <c r="B12" s="5" t="s">
        <v>27</v>
      </c>
      <c r="C12" s="6">
        <v>205</v>
      </c>
      <c r="D12" s="7" t="s">
        <v>28</v>
      </c>
      <c r="E12" s="6">
        <v>130</v>
      </c>
      <c r="F12" s="7" t="s">
        <v>15</v>
      </c>
      <c r="G12" s="6">
        <v>100</v>
      </c>
      <c r="H12" s="7" t="s">
        <v>16</v>
      </c>
      <c r="I12" s="6">
        <v>40</v>
      </c>
      <c r="J12" s="5" t="s">
        <v>29</v>
      </c>
      <c r="K12" s="6">
        <f t="shared" si="0"/>
        <v>475</v>
      </c>
    </row>
    <row r="13" spans="1:11" s="1" customFormat="1" ht="65.099999999999994" customHeight="1">
      <c r="A13" s="5">
        <v>7</v>
      </c>
      <c r="B13" s="5" t="s">
        <v>30</v>
      </c>
      <c r="C13" s="6">
        <v>155</v>
      </c>
      <c r="D13" s="7" t="s">
        <v>31</v>
      </c>
      <c r="E13" s="6">
        <v>95</v>
      </c>
      <c r="F13" s="7" t="s">
        <v>25</v>
      </c>
      <c r="G13" s="6">
        <v>75</v>
      </c>
      <c r="H13" s="7" t="s">
        <v>26</v>
      </c>
      <c r="I13" s="6"/>
      <c r="J13" s="5"/>
      <c r="K13" s="6">
        <f t="shared" si="0"/>
        <v>325</v>
      </c>
    </row>
    <row r="14" spans="1:11" s="1" customFormat="1" ht="78" customHeight="1">
      <c r="A14" s="5">
        <v>8</v>
      </c>
      <c r="B14" s="5" t="s">
        <v>32</v>
      </c>
      <c r="C14" s="6">
        <v>460</v>
      </c>
      <c r="D14" s="7" t="s">
        <v>33</v>
      </c>
      <c r="E14" s="6">
        <v>290</v>
      </c>
      <c r="F14" s="7" t="s">
        <v>34</v>
      </c>
      <c r="G14" s="6">
        <v>225</v>
      </c>
      <c r="H14" s="7" t="s">
        <v>16</v>
      </c>
      <c r="I14" s="6"/>
      <c r="J14" s="5"/>
      <c r="K14" s="6">
        <f t="shared" si="0"/>
        <v>975</v>
      </c>
    </row>
    <row r="15" spans="1:11" s="1" customFormat="1" ht="51" customHeight="1">
      <c r="A15" s="5">
        <v>9</v>
      </c>
      <c r="B15" s="5" t="s">
        <v>35</v>
      </c>
      <c r="C15" s="6">
        <v>55</v>
      </c>
      <c r="D15" s="7" t="s">
        <v>24</v>
      </c>
      <c r="E15" s="6">
        <v>35</v>
      </c>
      <c r="F15" s="7" t="s">
        <v>36</v>
      </c>
      <c r="G15" s="6">
        <v>30</v>
      </c>
      <c r="H15" s="7" t="s">
        <v>26</v>
      </c>
      <c r="I15" s="6"/>
      <c r="J15" s="5"/>
      <c r="K15" s="6">
        <f t="shared" si="0"/>
        <v>120</v>
      </c>
    </row>
    <row r="16" spans="1:11" s="1" customFormat="1" ht="48" customHeight="1">
      <c r="A16" s="5">
        <v>10</v>
      </c>
      <c r="B16" s="5" t="s">
        <v>37</v>
      </c>
      <c r="C16" s="6">
        <v>65</v>
      </c>
      <c r="D16" s="7" t="s">
        <v>38</v>
      </c>
      <c r="E16" s="6">
        <v>40</v>
      </c>
      <c r="F16" s="7" t="s">
        <v>36</v>
      </c>
      <c r="G16" s="6">
        <v>30</v>
      </c>
      <c r="H16" s="7" t="s">
        <v>26</v>
      </c>
      <c r="I16" s="6"/>
      <c r="J16" s="5"/>
      <c r="K16" s="6">
        <f t="shared" si="0"/>
        <v>135</v>
      </c>
    </row>
    <row r="17" spans="1:11" s="1" customFormat="1" ht="51.95" customHeight="1">
      <c r="A17" s="5">
        <v>11</v>
      </c>
      <c r="B17" s="5" t="s">
        <v>39</v>
      </c>
      <c r="C17" s="6">
        <v>40</v>
      </c>
      <c r="D17" s="7" t="s">
        <v>24</v>
      </c>
      <c r="E17" s="6">
        <v>25</v>
      </c>
      <c r="F17" s="7" t="s">
        <v>36</v>
      </c>
      <c r="G17" s="6">
        <v>20</v>
      </c>
      <c r="H17" s="7" t="s">
        <v>26</v>
      </c>
      <c r="I17" s="6"/>
      <c r="J17" s="5"/>
      <c r="K17" s="6">
        <f t="shared" si="0"/>
        <v>85</v>
      </c>
    </row>
    <row r="18" spans="1:11" s="1" customFormat="1" ht="54" customHeight="1">
      <c r="A18" s="5">
        <v>12</v>
      </c>
      <c r="B18" s="5" t="s">
        <v>40</v>
      </c>
      <c r="C18" s="6">
        <v>60</v>
      </c>
      <c r="D18" s="7" t="s">
        <v>24</v>
      </c>
      <c r="E18" s="6">
        <v>35</v>
      </c>
      <c r="F18" s="7" t="s">
        <v>36</v>
      </c>
      <c r="G18" s="6">
        <v>30</v>
      </c>
      <c r="H18" s="7" t="s">
        <v>26</v>
      </c>
      <c r="I18" s="6"/>
      <c r="J18" s="5"/>
      <c r="K18" s="6">
        <f t="shared" si="0"/>
        <v>125</v>
      </c>
    </row>
    <row r="19" spans="1:11" s="1" customFormat="1" ht="65.099999999999994" customHeight="1">
      <c r="A19" s="5">
        <v>13</v>
      </c>
      <c r="B19" s="5" t="s">
        <v>41</v>
      </c>
      <c r="C19" s="6">
        <v>85</v>
      </c>
      <c r="D19" s="7" t="s">
        <v>42</v>
      </c>
      <c r="E19" s="6">
        <v>50</v>
      </c>
      <c r="F19" s="7" t="s">
        <v>25</v>
      </c>
      <c r="G19" s="6">
        <v>45</v>
      </c>
      <c r="H19" s="7" t="s">
        <v>26</v>
      </c>
      <c r="I19" s="6">
        <v>20</v>
      </c>
      <c r="J19" s="5" t="s">
        <v>43</v>
      </c>
      <c r="K19" s="6">
        <f t="shared" si="0"/>
        <v>200</v>
      </c>
    </row>
    <row r="20" spans="1:11" s="1" customFormat="1" ht="53.1" customHeight="1">
      <c r="A20" s="5">
        <v>14</v>
      </c>
      <c r="B20" s="5" t="s">
        <v>44</v>
      </c>
      <c r="C20" s="6">
        <v>55</v>
      </c>
      <c r="D20" s="7" t="s">
        <v>24</v>
      </c>
      <c r="E20" s="6">
        <v>36</v>
      </c>
      <c r="F20" s="7" t="s">
        <v>45</v>
      </c>
      <c r="G20" s="6">
        <v>34</v>
      </c>
      <c r="H20" s="7" t="s">
        <v>26</v>
      </c>
      <c r="I20" s="6"/>
      <c r="J20" s="5"/>
      <c r="K20" s="6">
        <f t="shared" si="0"/>
        <v>125</v>
      </c>
    </row>
    <row r="21" spans="1:11" ht="30" customHeight="1">
      <c r="A21" s="15" t="s">
        <v>6</v>
      </c>
      <c r="B21" s="15"/>
      <c r="C21" s="16">
        <f>SUM(C7:C20)</f>
        <v>2000</v>
      </c>
      <c r="D21" s="17"/>
      <c r="E21" s="16">
        <f>SUM(E7:E20)</f>
        <v>1256</v>
      </c>
      <c r="F21" s="17"/>
      <c r="G21" s="16">
        <f>SUM(G7:G20)</f>
        <v>999</v>
      </c>
      <c r="H21" s="17"/>
      <c r="I21" s="16">
        <f>SUM(I7:I20)</f>
        <v>70</v>
      </c>
      <c r="J21" s="17"/>
      <c r="K21" s="8">
        <f>SUM(K7:K20)</f>
        <v>4325</v>
      </c>
    </row>
    <row r="22" spans="1:11">
      <c r="A22" s="19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36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</sheetData>
  <mergeCells count="17">
    <mergeCell ref="A22:K23"/>
    <mergeCell ref="A21:B21"/>
    <mergeCell ref="C21:D21"/>
    <mergeCell ref="E21:F21"/>
    <mergeCell ref="G21:H21"/>
    <mergeCell ref="I21:J21"/>
    <mergeCell ref="A1:B1"/>
    <mergeCell ref="B2:J2"/>
    <mergeCell ref="J3:K3"/>
    <mergeCell ref="C4:J4"/>
    <mergeCell ref="C5:D5"/>
    <mergeCell ref="E5:F5"/>
    <mergeCell ref="G5:H5"/>
    <mergeCell ref="I5:J5"/>
    <mergeCell ref="A4:A6"/>
    <mergeCell ref="B4:B6"/>
    <mergeCell ref="K4:K6"/>
  </mergeCells>
  <phoneticPr fontId="10" type="noConversion"/>
  <pageMargins left="0.70069444444444495" right="0.70069444444444495" top="0.23611111111111099" bottom="7.8472222222222193E-2" header="0.156944444444444" footer="0.11805555555555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2019-12-05T07:49:00Z</cp:lastPrinted>
  <dcterms:created xsi:type="dcterms:W3CDTF">2019-12-05T04:19:00Z</dcterms:created>
  <dcterms:modified xsi:type="dcterms:W3CDTF">2020-06-24T10:23:29Z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